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180" windowHeight="8070" tabRatio="731"/>
  </bookViews>
  <sheets>
    <sheet name="показатели факт2009 ВС" sheetId="1" r:id="rId1"/>
    <sheet name="расходы факт2009 ВС" sheetId="2" r:id="rId2"/>
    <sheet name="показатели факт2009 ВО" sheetId="3" r:id="rId3"/>
    <sheet name="расходы факт2009 ВО" sheetId="4" r:id="rId4"/>
  </sheets>
  <definedNames>
    <definedName name="_xlnm.Print_Area" localSheetId="2">'показатели факт2009 ВО'!$A$1:$D$21</definedName>
    <definedName name="_xlnm.Print_Area" localSheetId="0">'показатели факт2009 ВС'!$A$1:$D$26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18" i="4"/>
  <c r="C15"/>
  <c r="C13"/>
  <c r="D21" i="3"/>
  <c r="A12"/>
  <c r="A13" s="1"/>
  <c r="A14" s="1"/>
  <c r="A15" s="1"/>
  <c r="A16" s="1"/>
  <c r="A17" s="1"/>
  <c r="A19" s="1"/>
  <c r="A20" s="1"/>
  <c r="A21" s="1"/>
  <c r="C23" i="2"/>
  <c r="C18"/>
  <c r="C15"/>
  <c r="C13"/>
  <c r="D26" i="1"/>
  <c r="A12"/>
  <c r="A13" s="1"/>
  <c r="A14" s="1"/>
  <c r="A15" s="1"/>
  <c r="A18" s="1"/>
  <c r="A19" s="1"/>
  <c r="A20" s="1"/>
  <c r="A21" s="1"/>
  <c r="A22" s="1"/>
  <c r="A24" s="1"/>
  <c r="A25" s="1"/>
  <c r="A26" s="1"/>
  <c r="C23" i="4" l="1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<sst xmlns="http://schemas.openxmlformats.org/spreadsheetml/2006/main" count="142" uniqueCount="78">
  <si>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</si>
  <si>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</si>
  <si>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</si>
  <si>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Приморскому городскому поселению)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</si>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</sst>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94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9" fillId="0" borderId="0" xfId="0" applyFont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8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43" fontId="8" fillId="0" borderId="2" xfId="0" applyNumberFormat="1" applyFon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10" fillId="0" borderId="2" xfId="0" applyNumberFormat="1" applyFont="1" applyBorder="1"/>
    <xf numFmtId="0" fontId="10" fillId="0" borderId="0" xfId="0" applyFont="1"/>
    <xf numFmtId="0" fontId="2" fillId="0" borderId="2" xfId="0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1" fontId="10" fillId="0" borderId="0" xfId="0" applyNumberFormat="1" applyFont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165" fontId="8" fillId="0" borderId="9" xfId="0" applyNumberFormat="1" applyFont="1" applyBorder="1"/>
    <xf numFmtId="0" fontId="8" fillId="0" borderId="0" xfId="0" applyFont="1" applyBorder="1"/>
    <xf numFmtId="0" fontId="11" fillId="0" borderId="0" xfId="0" applyFont="1" applyBorder="1" applyAlignment="1">
      <alignment horizontal="left" wrapText="1"/>
    </xf>
    <xf numFmtId="0" fontId="12" fillId="0" borderId="0" xfId="2" applyFont="1" applyBorder="1" applyAlignment="1">
      <alignment horizontal="left" vertical="center"/>
    </xf>
    <xf numFmtId="0" fontId="5" fillId="2" borderId="2" xfId="2" applyFont="1" applyFill="1" applyBorder="1" applyAlignment="1">
      <alignment horizontal="center" vertical="center" wrapText="1"/>
    </xf>
    <xf numFmtId="0" fontId="2" fillId="2" borderId="0" xfId="2" applyFont="1" applyFill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2" applyFont="1" applyFill="1"/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4" fontId="2" fillId="2" borderId="0" xfId="2" applyNumberFormat="1" applyFont="1" applyFill="1"/>
    <xf numFmtId="0" fontId="2" fillId="2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9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8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/>
    <xf numFmtId="0" fontId="10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0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8" fillId="2" borderId="9" xfId="0" applyNumberFormat="1" applyFont="1" applyFill="1" applyBorder="1"/>
    <xf numFmtId="0" fontId="8" fillId="2" borderId="0" xfId="0" applyFont="1" applyFill="1" applyBorder="1"/>
    <xf numFmtId="0" fontId="11" fillId="2" borderId="0" xfId="0" applyFont="1" applyFill="1" applyBorder="1" applyAlignment="1">
      <alignment horizontal="left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D11" activePane="bottomRight" state="frozen"/>
      <selection activeCell="D16" sqref="D16"/>
      <selection pane="topRight" activeCell="D16" sqref="D16"/>
      <selection pane="bottomLeft" activeCell="D16" sqref="D16"/>
      <selection pane="bottomRight" activeCell="B13" sqref="B13"/>
    </sheetView>
  </sheetViews>
  <sheetFormatPr defaultRowHeight="33.950000000000003" customHeight="1"/>
  <cols>
    <col min="1" max="1" width="5.7109375" style="37" customWidth="1"/>
    <col min="2" max="2" width="84.5703125" style="37" customWidth="1"/>
    <col min="3" max="3" width="13.5703125" style="41" customWidth="1"/>
    <col min="4" max="4" width="23" style="37" customWidth="1"/>
    <col min="5" max="5" width="22.7109375" style="37" customWidth="1"/>
    <col min="6" max="6" width="16" style="37" customWidth="1"/>
    <col min="7" max="16384" width="9.140625" style="37"/>
  </cols>
  <sheetData>
    <row r="1" spans="1:6" ht="3.75" customHeight="1">
      <c r="D1" s="42"/>
    </row>
    <row r="2" spans="1:6" ht="21.75" customHeight="1">
      <c r="A2" s="43" t="s">
        <v>0</v>
      </c>
      <c r="B2" s="43"/>
      <c r="C2" s="43"/>
      <c r="D2" s="43"/>
    </row>
    <row r="3" spans="1:6" ht="21.75" customHeight="1">
      <c r="A3" s="44" t="s">
        <v>1</v>
      </c>
      <c r="B3" s="44"/>
      <c r="C3" s="44"/>
      <c r="D3" s="44"/>
    </row>
    <row r="4" spans="1:6" ht="21.75" customHeight="1">
      <c r="A4" s="44" t="s">
        <v>2</v>
      </c>
      <c r="B4" s="44"/>
      <c r="C4" s="44"/>
      <c r="D4" s="44"/>
    </row>
    <row r="5" spans="1:6" ht="6.75" customHeight="1">
      <c r="A5" s="45"/>
      <c r="B5" s="45"/>
      <c r="C5" s="45"/>
      <c r="D5" s="45"/>
    </row>
    <row r="6" spans="1:6" s="48" customFormat="1" ht="27" customHeight="1">
      <c r="A6" s="46" t="s">
        <v>3</v>
      </c>
      <c r="B6" s="47"/>
      <c r="C6" s="47"/>
      <c r="D6" s="47"/>
    </row>
    <row r="7" spans="1:6" ht="3" customHeight="1">
      <c r="A7" s="49"/>
      <c r="B7" s="49"/>
      <c r="C7" s="49"/>
      <c r="D7" s="49"/>
    </row>
    <row r="8" spans="1:6" ht="39.75" customHeight="1">
      <c r="A8" s="50" t="s">
        <v>4</v>
      </c>
      <c r="B8" s="50" t="s">
        <v>5</v>
      </c>
      <c r="C8" s="50" t="s">
        <v>6</v>
      </c>
      <c r="D8" s="50" t="s">
        <v>7</v>
      </c>
    </row>
    <row r="9" spans="1:6" ht="21" customHeight="1">
      <c r="A9" s="51">
        <v>1</v>
      </c>
      <c r="B9" s="51">
        <v>2</v>
      </c>
      <c r="C9" s="51">
        <v>3</v>
      </c>
      <c r="D9" s="51">
        <v>4</v>
      </c>
    </row>
    <row r="10" spans="1:6" ht="25.5" customHeight="1">
      <c r="A10" s="36" t="s">
        <v>8</v>
      </c>
      <c r="B10" s="36"/>
      <c r="C10" s="36"/>
      <c r="D10" s="36"/>
    </row>
    <row r="11" spans="1:6" ht="31.5" customHeight="1">
      <c r="A11" s="3" t="s">
        <v>9</v>
      </c>
      <c r="B11" s="5" t="s">
        <v>10</v>
      </c>
      <c r="C11" s="52" t="s">
        <v>11</v>
      </c>
      <c r="D11" s="2">
        <v>58.128405999999998</v>
      </c>
    </row>
    <row r="12" spans="1:6" ht="31.5" customHeight="1">
      <c r="A12" s="1">
        <f t="shared" ref="A12:A15" si="0">A11+1</f>
        <v>2</v>
      </c>
      <c r="B12" s="53" t="s">
        <v>12</v>
      </c>
      <c r="C12" s="52" t="s">
        <v>13</v>
      </c>
      <c r="D12" s="54">
        <v>1.7585206103879748E-2</v>
      </c>
    </row>
    <row r="13" spans="1:6" ht="31.5" customHeight="1">
      <c r="A13" s="1">
        <f t="shared" si="0"/>
        <v>3</v>
      </c>
      <c r="B13" s="5" t="s">
        <v>14</v>
      </c>
      <c r="C13" s="52" t="s">
        <v>11</v>
      </c>
      <c r="D13" s="2"/>
    </row>
    <row r="14" spans="1:6" ht="30.95" customHeight="1">
      <c r="A14" s="1">
        <f t="shared" si="0"/>
        <v>4</v>
      </c>
      <c r="B14" s="5" t="s">
        <v>15</v>
      </c>
      <c r="C14" s="52" t="s">
        <v>13</v>
      </c>
      <c r="D14" s="2">
        <v>12.76883152439863</v>
      </c>
    </row>
    <row r="15" spans="1:6" ht="30.95" customHeight="1">
      <c r="A15" s="1">
        <f t="shared" si="0"/>
        <v>5</v>
      </c>
      <c r="B15" s="5" t="s">
        <v>16</v>
      </c>
      <c r="C15" s="52" t="s">
        <v>11</v>
      </c>
      <c r="D15" s="2">
        <v>48.845369000000005</v>
      </c>
      <c r="F15" s="55"/>
    </row>
    <row r="16" spans="1:6" ht="31.5" customHeight="1">
      <c r="A16" s="3" t="s">
        <v>17</v>
      </c>
      <c r="B16" s="56" t="s">
        <v>18</v>
      </c>
      <c r="C16" s="52" t="s">
        <v>11</v>
      </c>
      <c r="D16" s="2">
        <v>1.2918000000000001</v>
      </c>
      <c r="F16" s="55"/>
    </row>
    <row r="17" spans="1:6" ht="31.5" customHeight="1">
      <c r="A17" s="3" t="s">
        <v>19</v>
      </c>
      <c r="B17" s="56" t="s">
        <v>20</v>
      </c>
      <c r="C17" s="52" t="s">
        <v>11</v>
      </c>
      <c r="D17" s="2">
        <v>47.553570000000001</v>
      </c>
      <c r="F17" s="55"/>
    </row>
    <row r="18" spans="1:6" ht="31.5" customHeight="1">
      <c r="A18" s="1">
        <f>A15+1</f>
        <v>6</v>
      </c>
      <c r="B18" s="53" t="s">
        <v>21</v>
      </c>
      <c r="C18" s="52" t="s">
        <v>22</v>
      </c>
      <c r="D18" s="54">
        <v>4.9683110181965082</v>
      </c>
    </row>
    <row r="19" spans="1:6" ht="31.5" customHeight="1">
      <c r="A19" s="1">
        <f>A18+1</f>
        <v>7</v>
      </c>
      <c r="B19" s="5" t="s">
        <v>23</v>
      </c>
      <c r="C19" s="52" t="s">
        <v>24</v>
      </c>
      <c r="D19" s="2">
        <v>10.09</v>
      </c>
    </row>
    <row r="20" spans="1:6" ht="31.5" customHeight="1">
      <c r="A20" s="1">
        <f t="shared" ref="A20:A22" si="1">A19+1</f>
        <v>8</v>
      </c>
      <c r="B20" s="5" t="s">
        <v>25</v>
      </c>
      <c r="C20" s="52" t="s">
        <v>26</v>
      </c>
      <c r="D20" s="4">
        <v>0</v>
      </c>
    </row>
    <row r="21" spans="1:6" ht="31.5" customHeight="1">
      <c r="A21" s="1">
        <f t="shared" si="1"/>
        <v>9</v>
      </c>
      <c r="B21" s="5" t="s">
        <v>27</v>
      </c>
      <c r="C21" s="52" t="s">
        <v>26</v>
      </c>
      <c r="D21" s="4">
        <v>1</v>
      </c>
    </row>
    <row r="22" spans="1:6" ht="31.5" customHeight="1">
      <c r="A22" s="1">
        <f t="shared" si="1"/>
        <v>10</v>
      </c>
      <c r="B22" s="5" t="s">
        <v>28</v>
      </c>
      <c r="C22" s="52" t="s">
        <v>29</v>
      </c>
      <c r="D22" s="4">
        <v>6</v>
      </c>
    </row>
    <row r="23" spans="1:6" ht="25.5" customHeight="1">
      <c r="A23" s="38" t="s">
        <v>30</v>
      </c>
      <c r="B23" s="39"/>
      <c r="C23" s="39"/>
      <c r="D23" s="40"/>
    </row>
    <row r="24" spans="1:6" ht="32.25" customHeight="1">
      <c r="A24" s="1">
        <f>A22+1</f>
        <v>11</v>
      </c>
      <c r="B24" s="57" t="s">
        <v>31</v>
      </c>
      <c r="C24" s="58" t="s">
        <v>32</v>
      </c>
      <c r="D24" s="59">
        <v>550.49983050847459</v>
      </c>
      <c r="F24" s="55"/>
    </row>
    <row r="25" spans="1:6" ht="33" customHeight="1">
      <c r="A25" s="1">
        <f>A24+1</f>
        <v>12</v>
      </c>
      <c r="B25" s="5" t="s">
        <v>33</v>
      </c>
      <c r="C25" s="58" t="s">
        <v>32</v>
      </c>
      <c r="D25" s="59">
        <v>2035.1923011886643</v>
      </c>
      <c r="F25" s="55"/>
    </row>
    <row r="26" spans="1:6" ht="36.75" customHeight="1">
      <c r="A26" s="1">
        <f>A25+1</f>
        <v>13</v>
      </c>
      <c r="B26" s="5" t="s">
        <v>34</v>
      </c>
      <c r="C26" s="58" t="s">
        <v>32</v>
      </c>
      <c r="D26" s="59">
        <f>D24-D25</f>
        <v>-1484.6924706801897</v>
      </c>
      <c r="F26" s="55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H19" sqref="H19"/>
      <selection pane="topRight" activeCell="H19" sqref="H19"/>
      <selection pane="bottomLeft" activeCell="H19" sqref="H19"/>
      <selection pane="bottomRight" activeCell="A6" sqref="A6:XFD6"/>
    </sheetView>
  </sheetViews>
  <sheetFormatPr defaultRowHeight="12.75"/>
  <cols>
    <col min="1" max="1" width="8.28515625" style="63" customWidth="1"/>
    <col min="2" max="2" width="62.85546875" style="63" customWidth="1"/>
    <col min="3" max="3" width="18.42578125" style="63" customWidth="1"/>
    <col min="4" max="4" width="12.5703125" style="63" customWidth="1"/>
    <col min="5" max="16384" width="9.140625" style="63"/>
  </cols>
  <sheetData>
    <row r="1" spans="1:3" ht="6.75" customHeight="1">
      <c r="C1" s="64"/>
    </row>
    <row r="2" spans="1:3" ht="62.25" customHeight="1">
      <c r="A2" s="65" t="s">
        <v>35</v>
      </c>
      <c r="B2" s="65"/>
      <c r="C2" s="65"/>
    </row>
    <row r="3" spans="1:3" ht="9" customHeight="1">
      <c r="A3" s="66"/>
      <c r="B3" s="66"/>
      <c r="C3" s="66"/>
    </row>
    <row r="4" spans="1:3" ht="9" customHeight="1">
      <c r="A4" s="67"/>
      <c r="B4" s="67"/>
      <c r="C4" s="68"/>
    </row>
    <row r="5" spans="1:3" s="69" customFormat="1" ht="20.25" customHeight="1">
      <c r="A5" s="46" t="s">
        <v>3</v>
      </c>
      <c r="C5" s="70" t="s">
        <v>36</v>
      </c>
    </row>
    <row r="6" spans="1:3" ht="9.75" customHeight="1">
      <c r="A6" s="67"/>
      <c r="B6" s="67"/>
      <c r="C6" s="68"/>
    </row>
    <row r="7" spans="1:3" ht="15.75" customHeight="1">
      <c r="A7" s="71" t="s">
        <v>37</v>
      </c>
      <c r="B7" s="71" t="s">
        <v>5</v>
      </c>
      <c r="C7" s="72" t="s">
        <v>38</v>
      </c>
    </row>
    <row r="8" spans="1:3" ht="15.75" customHeight="1">
      <c r="A8" s="73"/>
      <c r="B8" s="73"/>
      <c r="C8" s="72"/>
    </row>
    <row r="9" spans="1:3" ht="15.75" customHeight="1">
      <c r="A9" s="74"/>
      <c r="B9" s="74"/>
      <c r="C9" s="72"/>
    </row>
    <row r="10" spans="1:3" ht="17.25" customHeight="1">
      <c r="A10" s="75">
        <v>1</v>
      </c>
      <c r="B10" s="75">
        <v>2</v>
      </c>
      <c r="C10" s="75">
        <v>3</v>
      </c>
    </row>
    <row r="11" spans="1:3" ht="18.75" customHeight="1">
      <c r="A11" s="76">
        <v>1</v>
      </c>
      <c r="B11" s="53" t="s">
        <v>39</v>
      </c>
      <c r="C11" s="77">
        <v>886.61599999999999</v>
      </c>
    </row>
    <row r="12" spans="1:3" ht="18" customHeight="1">
      <c r="A12" s="76" t="s">
        <v>40</v>
      </c>
      <c r="B12" s="78" t="s">
        <v>41</v>
      </c>
      <c r="C12" s="77">
        <v>288.8</v>
      </c>
    </row>
    <row r="13" spans="1:3" ht="18" customHeight="1">
      <c r="A13" s="76" t="s">
        <v>42</v>
      </c>
      <c r="B13" s="78" t="s">
        <v>43</v>
      </c>
      <c r="C13" s="79">
        <f>IF(C12=0,,C11/C12)</f>
        <v>3.07</v>
      </c>
    </row>
    <row r="14" spans="1:3" ht="18" customHeight="1">
      <c r="A14" s="76" t="s">
        <v>44</v>
      </c>
      <c r="B14" s="53" t="s">
        <v>45</v>
      </c>
      <c r="C14" s="77">
        <v>0</v>
      </c>
    </row>
    <row r="15" spans="1:3" s="83" customFormat="1" ht="31.5">
      <c r="A15" s="80" t="s">
        <v>46</v>
      </c>
      <c r="B15" s="81" t="s">
        <v>47</v>
      </c>
      <c r="C15" s="82">
        <f>SUM(C16:C17)</f>
        <v>975.29832475260844</v>
      </c>
    </row>
    <row r="16" spans="1:3" ht="18" customHeight="1">
      <c r="A16" s="76" t="s">
        <v>48</v>
      </c>
      <c r="B16" s="84" t="s">
        <v>49</v>
      </c>
      <c r="C16" s="77">
        <v>786.44666462622604</v>
      </c>
    </row>
    <row r="17" spans="1:4" ht="18" customHeight="1">
      <c r="A17" s="76" t="s">
        <v>50</v>
      </c>
      <c r="B17" s="84" t="s">
        <v>51</v>
      </c>
      <c r="C17" s="77">
        <v>188.85166012638243</v>
      </c>
    </row>
    <row r="18" spans="1:4" s="83" customFormat="1" ht="18" customHeight="1">
      <c r="A18" s="85" t="s">
        <v>52</v>
      </c>
      <c r="B18" s="86" t="s">
        <v>53</v>
      </c>
      <c r="C18" s="82">
        <f>SUM(C19:C20)</f>
        <v>15.779193333333332</v>
      </c>
    </row>
    <row r="19" spans="1:4" ht="18" customHeight="1">
      <c r="A19" s="76" t="s">
        <v>54</v>
      </c>
      <c r="B19" s="84" t="s">
        <v>55</v>
      </c>
      <c r="C19" s="77">
        <v>0</v>
      </c>
    </row>
    <row r="20" spans="1:4" ht="18" customHeight="1">
      <c r="A20" s="76" t="s">
        <v>56</v>
      </c>
      <c r="B20" s="84" t="s">
        <v>57</v>
      </c>
      <c r="C20" s="77">
        <v>15.779193333333332</v>
      </c>
    </row>
    <row r="21" spans="1:4" ht="18" customHeight="1">
      <c r="A21" s="76" t="s">
        <v>58</v>
      </c>
      <c r="B21" s="87" t="s">
        <v>59</v>
      </c>
      <c r="C21" s="77">
        <v>59.530760000000008</v>
      </c>
    </row>
    <row r="22" spans="1:4" ht="31.5">
      <c r="A22" s="76" t="s">
        <v>60</v>
      </c>
      <c r="B22" s="87" t="s">
        <v>61</v>
      </c>
      <c r="C22" s="77">
        <v>68.174503998241519</v>
      </c>
    </row>
    <row r="23" spans="1:4" ht="31.5">
      <c r="A23" s="76" t="s">
        <v>62</v>
      </c>
      <c r="B23" s="87" t="s">
        <v>63</v>
      </c>
      <c r="C23" s="77">
        <f>C22+C24-C11-C14-C15-C18-C21</f>
        <v>166.1425271009636</v>
      </c>
    </row>
    <row r="24" spans="1:4" s="83" customFormat="1" ht="20.25" customHeight="1">
      <c r="A24" s="85" t="s">
        <v>64</v>
      </c>
      <c r="B24" s="86" t="s">
        <v>65</v>
      </c>
      <c r="C24" s="82">
        <v>2035.1923011886638</v>
      </c>
      <c r="D24" s="88"/>
    </row>
    <row r="25" spans="1:4" s="92" customFormat="1" ht="12" customHeight="1">
      <c r="A25" s="89"/>
      <c r="B25" s="90"/>
      <c r="C25" s="91"/>
    </row>
    <row r="26" spans="1:4" ht="15.75" customHeight="1">
      <c r="A26" s="93"/>
      <c r="B26" s="93"/>
      <c r="C26" s="93"/>
    </row>
    <row r="27" spans="1:4">
      <c r="A27" s="63" t="s">
        <v>66</v>
      </c>
    </row>
    <row r="29" spans="1:4" ht="15.75" customHeight="1"/>
    <row r="30" spans="1:4" ht="15.75" customHeight="1"/>
    <row r="31" spans="1:4" ht="15.75" customHeight="1">
      <c r="B31" s="67"/>
    </row>
    <row r="32" spans="1:4" ht="15.75" customHeight="1">
      <c r="B32" s="67"/>
    </row>
    <row r="33" spans="2:2" ht="15.75" customHeight="1">
      <c r="B33" s="67"/>
    </row>
    <row r="34" spans="2:2" ht="15.75" customHeight="1">
      <c r="B34" s="67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20" activePane="bottomRight" state="frozen"/>
      <selection activeCell="B22" sqref="B22"/>
      <selection pane="topRight" activeCell="B22" sqref="B22"/>
      <selection pane="bottomLeft" activeCell="B22" sqref="B22"/>
      <selection pane="bottomRight" activeCell="E1" sqref="E1:F1048576"/>
    </sheetView>
  </sheetViews>
  <sheetFormatPr defaultRowHeight="33.950000000000003" customHeight="1"/>
  <cols>
    <col min="1" max="1" width="7.5703125" style="37" customWidth="1"/>
    <col min="2" max="2" width="84.5703125" style="37" customWidth="1"/>
    <col min="3" max="3" width="13.5703125" style="41" customWidth="1"/>
    <col min="4" max="4" width="23" style="37" customWidth="1"/>
    <col min="5" max="5" width="5.28515625" style="37" customWidth="1"/>
    <col min="6" max="6" width="16" style="37" customWidth="1"/>
    <col min="7" max="16384" width="9.140625" style="37"/>
  </cols>
  <sheetData>
    <row r="1" spans="1:4" ht="5.25" customHeight="1">
      <c r="D1" s="42"/>
    </row>
    <row r="2" spans="1:4" ht="27.75" customHeight="1">
      <c r="A2" s="43" t="s">
        <v>0</v>
      </c>
      <c r="B2" s="43"/>
      <c r="C2" s="43"/>
      <c r="D2" s="43"/>
    </row>
    <row r="3" spans="1:4" ht="27.75" customHeight="1">
      <c r="A3" s="44" t="s">
        <v>67</v>
      </c>
      <c r="B3" s="44"/>
      <c r="C3" s="44"/>
      <c r="D3" s="44"/>
    </row>
    <row r="4" spans="1:4" ht="27.75" customHeight="1">
      <c r="A4" s="44" t="s">
        <v>2</v>
      </c>
      <c r="B4" s="44"/>
      <c r="C4" s="44"/>
      <c r="D4" s="44"/>
    </row>
    <row r="5" spans="1:4" ht="6.75" customHeight="1">
      <c r="A5" s="45"/>
      <c r="B5" s="45"/>
      <c r="C5" s="45"/>
      <c r="D5" s="45"/>
    </row>
    <row r="6" spans="1:4" s="48" customFormat="1" ht="27" customHeight="1">
      <c r="A6" s="46" t="s">
        <v>3</v>
      </c>
      <c r="B6" s="47"/>
      <c r="C6" s="47"/>
      <c r="D6" s="47"/>
    </row>
    <row r="7" spans="1:4" ht="6.75" customHeight="1">
      <c r="A7" s="49"/>
      <c r="B7" s="49"/>
      <c r="C7" s="49"/>
      <c r="D7" s="49"/>
    </row>
    <row r="8" spans="1:4" ht="66" customHeight="1">
      <c r="A8" s="50" t="s">
        <v>4</v>
      </c>
      <c r="B8" s="50" t="s">
        <v>5</v>
      </c>
      <c r="C8" s="50" t="s">
        <v>6</v>
      </c>
      <c r="D8" s="50" t="s">
        <v>7</v>
      </c>
    </row>
    <row r="9" spans="1:4" ht="21" customHeight="1">
      <c r="A9" s="51">
        <v>1</v>
      </c>
      <c r="B9" s="51">
        <v>2</v>
      </c>
      <c r="C9" s="51">
        <v>3</v>
      </c>
      <c r="D9" s="51">
        <v>4</v>
      </c>
    </row>
    <row r="10" spans="1:4" ht="35.25" customHeight="1">
      <c r="A10" s="36" t="s">
        <v>8</v>
      </c>
      <c r="B10" s="36"/>
      <c r="C10" s="36"/>
      <c r="D10" s="36"/>
    </row>
    <row r="11" spans="1:4" ht="31.5" customHeight="1">
      <c r="A11" s="3" t="s">
        <v>9</v>
      </c>
      <c r="B11" s="5" t="s">
        <v>68</v>
      </c>
      <c r="C11" s="52" t="s">
        <v>11</v>
      </c>
      <c r="D11" s="2">
        <v>57.889733000000007</v>
      </c>
    </row>
    <row r="12" spans="1:4" ht="30.95" customHeight="1">
      <c r="A12" s="1">
        <f>A11+1</f>
        <v>2</v>
      </c>
      <c r="B12" s="5" t="s">
        <v>69</v>
      </c>
      <c r="C12" s="52" t="s">
        <v>11</v>
      </c>
      <c r="D12" s="2">
        <v>57.869292999999999</v>
      </c>
    </row>
    <row r="13" spans="1:4" ht="30.95" customHeight="1">
      <c r="A13" s="1">
        <f t="shared" ref="A13:A17" si="0">A12+1</f>
        <v>3</v>
      </c>
      <c r="B13" s="5" t="s">
        <v>70</v>
      </c>
      <c r="C13" s="52" t="s">
        <v>11</v>
      </c>
      <c r="D13" s="2">
        <v>0</v>
      </c>
    </row>
    <row r="14" spans="1:4" ht="31.5" customHeight="1">
      <c r="A14" s="1">
        <f t="shared" si="0"/>
        <v>4</v>
      </c>
      <c r="B14" s="5" t="s">
        <v>71</v>
      </c>
      <c r="C14" s="52" t="s">
        <v>24</v>
      </c>
      <c r="D14" s="2">
        <v>2.23</v>
      </c>
    </row>
    <row r="15" spans="1:4" ht="31.5" customHeight="1">
      <c r="A15" s="1">
        <f t="shared" si="0"/>
        <v>5</v>
      </c>
      <c r="B15" s="5" t="s">
        <v>72</v>
      </c>
      <c r="C15" s="52" t="s">
        <v>26</v>
      </c>
      <c r="D15" s="4">
        <v>1</v>
      </c>
    </row>
    <row r="16" spans="1:4" ht="31.5" customHeight="1">
      <c r="A16" s="1">
        <f t="shared" si="0"/>
        <v>6</v>
      </c>
      <c r="B16" s="5" t="s">
        <v>73</v>
      </c>
      <c r="C16" s="52" t="s">
        <v>26</v>
      </c>
      <c r="D16" s="4">
        <v>0</v>
      </c>
    </row>
    <row r="17" spans="1:6" ht="31.5" customHeight="1">
      <c r="A17" s="1">
        <f t="shared" si="0"/>
        <v>7</v>
      </c>
      <c r="B17" s="5" t="s">
        <v>28</v>
      </c>
      <c r="C17" s="52" t="s">
        <v>29</v>
      </c>
      <c r="D17" s="4">
        <v>1</v>
      </c>
    </row>
    <row r="18" spans="1:6" ht="35.25" customHeight="1">
      <c r="A18" s="38" t="s">
        <v>30</v>
      </c>
      <c r="B18" s="39"/>
      <c r="C18" s="39"/>
      <c r="D18" s="40"/>
    </row>
    <row r="19" spans="1:6" ht="32.25" customHeight="1">
      <c r="A19" s="1">
        <f>A17+1</f>
        <v>8</v>
      </c>
      <c r="B19" s="57" t="s">
        <v>74</v>
      </c>
      <c r="C19" s="58" t="s">
        <v>32</v>
      </c>
      <c r="D19" s="59">
        <v>307.87714406779662</v>
      </c>
      <c r="F19" s="55"/>
    </row>
    <row r="20" spans="1:6" ht="33" customHeight="1">
      <c r="A20" s="1">
        <f>A19+1</f>
        <v>9</v>
      </c>
      <c r="B20" s="5" t="s">
        <v>75</v>
      </c>
      <c r="C20" s="58" t="s">
        <v>32</v>
      </c>
      <c r="D20" s="59">
        <v>304.75794905541244</v>
      </c>
      <c r="F20" s="55"/>
    </row>
    <row r="21" spans="1:6" ht="36.75" customHeight="1">
      <c r="A21" s="1">
        <f>A20+1</f>
        <v>10</v>
      </c>
      <c r="B21" s="5" t="s">
        <v>76</v>
      </c>
      <c r="C21" s="58" t="s">
        <v>32</v>
      </c>
      <c r="D21" s="59">
        <f>D19-D20</f>
        <v>3.1191950123841821</v>
      </c>
      <c r="F21" s="55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A22" sqref="A22:XFD22"/>
      <selection pane="topRight" activeCell="A22" sqref="A22:XFD22"/>
      <selection pane="bottomLeft" activeCell="A22" sqref="A22:XFD22"/>
      <selection pane="bottomRight" activeCell="C23" sqref="C23"/>
    </sheetView>
  </sheetViews>
  <sheetFormatPr defaultRowHeight="12.75"/>
  <cols>
    <col min="1" max="1" width="8.28515625" style="6" customWidth="1"/>
    <col min="2" max="2" width="60.28515625" style="6" customWidth="1"/>
    <col min="3" max="3" width="18.42578125" style="6" customWidth="1"/>
    <col min="4" max="4" width="12.5703125" style="6" customWidth="1"/>
    <col min="5" max="16384" width="9.140625" style="6"/>
  </cols>
  <sheetData>
    <row r="1" spans="1:3" ht="6" customHeight="1">
      <c r="C1" s="7"/>
    </row>
    <row r="2" spans="1:3" ht="62.25" customHeight="1">
      <c r="A2" s="60" t="s">
        <v>77</v>
      </c>
      <c r="B2" s="60"/>
      <c r="C2" s="60"/>
    </row>
    <row r="3" spans="1:3" ht="9.75" customHeight="1">
      <c r="A3" s="8"/>
      <c r="B3" s="8"/>
      <c r="C3" s="8"/>
    </row>
    <row r="4" spans="1:3" ht="20.25" customHeight="1">
      <c r="A4" s="9"/>
      <c r="B4" s="9"/>
    </row>
    <row r="5" spans="1:3" s="61" customFormat="1" ht="20.25" customHeight="1">
      <c r="A5" s="35" t="s">
        <v>3</v>
      </c>
      <c r="C5" s="62" t="s">
        <v>36</v>
      </c>
    </row>
    <row r="6" spans="1:3" ht="9.75" customHeight="1">
      <c r="A6" s="9"/>
      <c r="B6" s="9"/>
      <c r="C6" s="10"/>
    </row>
    <row r="7" spans="1:3" ht="18" customHeight="1">
      <c r="A7" s="11" t="s">
        <v>37</v>
      </c>
      <c r="B7" s="11" t="s">
        <v>5</v>
      </c>
      <c r="C7" s="12" t="s">
        <v>38</v>
      </c>
    </row>
    <row r="8" spans="1:3" ht="18" customHeight="1">
      <c r="A8" s="13"/>
      <c r="B8" s="13"/>
      <c r="C8" s="12"/>
    </row>
    <row r="9" spans="1:3" ht="18" customHeight="1">
      <c r="A9" s="14"/>
      <c r="B9" s="14"/>
      <c r="C9" s="12"/>
    </row>
    <row r="10" spans="1:3" ht="17.25" customHeight="1">
      <c r="A10" s="15">
        <v>1</v>
      </c>
      <c r="B10" s="15">
        <v>2</v>
      </c>
      <c r="C10" s="15">
        <v>3</v>
      </c>
    </row>
    <row r="11" spans="1:3" ht="18.75" customHeight="1">
      <c r="A11" s="16">
        <v>1</v>
      </c>
      <c r="B11" s="17" t="s">
        <v>39</v>
      </c>
      <c r="C11" s="18">
        <v>5.9404499999999993</v>
      </c>
    </row>
    <row r="12" spans="1:3" ht="18" customHeight="1">
      <c r="A12" s="16" t="s">
        <v>40</v>
      </c>
      <c r="B12" s="19" t="s">
        <v>41</v>
      </c>
      <c r="C12" s="18">
        <v>1.9349999999999998</v>
      </c>
    </row>
    <row r="13" spans="1:3" ht="18" customHeight="1">
      <c r="A13" s="16" t="s">
        <v>42</v>
      </c>
      <c r="B13" s="19" t="s">
        <v>43</v>
      </c>
      <c r="C13" s="20">
        <f>IF(C12=0,,C11/C12)</f>
        <v>3.07</v>
      </c>
    </row>
    <row r="14" spans="1:3" ht="18" customHeight="1">
      <c r="A14" s="16" t="s">
        <v>44</v>
      </c>
      <c r="B14" s="17" t="s">
        <v>45</v>
      </c>
      <c r="C14" s="18">
        <v>0</v>
      </c>
    </row>
    <row r="15" spans="1:3" s="24" customFormat="1" ht="31.5">
      <c r="A15" s="21" t="s">
        <v>46</v>
      </c>
      <c r="B15" s="22" t="s">
        <v>47</v>
      </c>
      <c r="C15" s="23">
        <f>SUM(C16:C17)</f>
        <v>184.61695289632212</v>
      </c>
    </row>
    <row r="16" spans="1:3" ht="18" customHeight="1">
      <c r="A16" s="16" t="s">
        <v>48</v>
      </c>
      <c r="B16" s="25" t="s">
        <v>49</v>
      </c>
      <c r="C16" s="18">
        <v>148.32252137345409</v>
      </c>
    </row>
    <row r="17" spans="1:4" ht="18" customHeight="1">
      <c r="A17" s="16" t="s">
        <v>50</v>
      </c>
      <c r="B17" s="25" t="s">
        <v>51</v>
      </c>
      <c r="C17" s="18">
        <v>36.294431522868017</v>
      </c>
    </row>
    <row r="18" spans="1:4" s="24" customFormat="1" ht="18" customHeight="1">
      <c r="A18" s="26" t="s">
        <v>52</v>
      </c>
      <c r="B18" s="27" t="s">
        <v>53</v>
      </c>
      <c r="C18" s="23">
        <f>SUM(C19:C20)</f>
        <v>11.474196666666668</v>
      </c>
    </row>
    <row r="19" spans="1:4" ht="18" customHeight="1">
      <c r="A19" s="16" t="s">
        <v>54</v>
      </c>
      <c r="B19" s="25" t="s">
        <v>55</v>
      </c>
      <c r="C19" s="18">
        <v>0</v>
      </c>
    </row>
    <row r="20" spans="1:4" ht="18" customHeight="1">
      <c r="A20" s="16" t="s">
        <v>56</v>
      </c>
      <c r="B20" s="25" t="s">
        <v>57</v>
      </c>
      <c r="C20" s="18">
        <v>11.474196666666668</v>
      </c>
    </row>
    <row r="21" spans="1:4" ht="18" customHeight="1">
      <c r="A21" s="16" t="s">
        <v>58</v>
      </c>
      <c r="B21" s="28" t="s">
        <v>59</v>
      </c>
      <c r="C21" s="18">
        <v>12.30508</v>
      </c>
    </row>
    <row r="22" spans="1:4" ht="31.5" hidden="1">
      <c r="A22" s="16" t="s">
        <v>60</v>
      </c>
      <c r="B22" s="28" t="s">
        <v>61</v>
      </c>
      <c r="C22" s="18">
        <v>0</v>
      </c>
    </row>
    <row r="23" spans="1:4" ht="31.5">
      <c r="A23" s="16" t="s">
        <v>60</v>
      </c>
      <c r="B23" s="28" t="s">
        <v>63</v>
      </c>
      <c r="C23" s="18">
        <f>C22+C24-C11-C14-C15-C18-C21</f>
        <v>90.421269492423647</v>
      </c>
    </row>
    <row r="24" spans="1:4" s="24" customFormat="1" ht="20.25" customHeight="1">
      <c r="A24" s="26" t="s">
        <v>62</v>
      </c>
      <c r="B24" s="27" t="s">
        <v>65</v>
      </c>
      <c r="C24" s="23">
        <v>304.75794905541244</v>
      </c>
      <c r="D24" s="29"/>
    </row>
    <row r="25" spans="1:4" s="33" customFormat="1" ht="12" customHeight="1">
      <c r="A25" s="30"/>
      <c r="B25" s="31"/>
      <c r="C25" s="32"/>
    </row>
    <row r="26" spans="1:4" ht="15.75" customHeight="1">
      <c r="A26" s="34"/>
      <c r="B26" s="34"/>
      <c r="C26" s="34"/>
    </row>
    <row r="27" spans="1:4">
      <c r="A27" s="6" t="s">
        <v>66</v>
      </c>
    </row>
    <row r="29" spans="1:4" ht="15.75" customHeight="1"/>
    <row r="30" spans="1:4" ht="15.75" customHeight="1"/>
    <row r="31" spans="1:4" ht="15.75" customHeight="1">
      <c r="B31" s="9"/>
    </row>
    <row r="32" spans="1:4" ht="15.75" customHeight="1">
      <c r="B32" s="9"/>
    </row>
    <row r="33" spans="2:2" ht="15.75" customHeight="1">
      <c r="B33" s="9"/>
    </row>
    <row r="34" spans="2:2" ht="15.75" customHeight="1">
      <c r="B34" s="9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показатели факт2009 ВО</vt:lpstr>
      <vt:lpstr>расходы факт2009 ВО</vt:lpstr>
      <vt:lpstr>'показатели факт2009 ВО'!Область_печати</vt:lpstr>
      <vt:lpstr>'показатели факт2009 ВС'!Область_печати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Солодовник</dc:creator>
  <cp:lastModifiedBy>Светлана Солодовник</cp:lastModifiedBy>
  <dcterms:created xsi:type="dcterms:W3CDTF">2010-11-10T04:32:33Z</dcterms:created>
  <dcterms:modified xsi:type="dcterms:W3CDTF">2010-11-10T05:19:42Z</dcterms:modified>
</cp:coreProperties>
</file>